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57" s="1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G32"/>
  <c r="F32"/>
  <c r="F43" s="1"/>
  <c r="B24"/>
  <c r="A24"/>
  <c r="B14"/>
  <c r="A14"/>
  <c r="G23"/>
  <c r="H23"/>
  <c r="I23"/>
  <c r="J23"/>
  <c r="F23"/>
  <c r="H13"/>
  <c r="I13"/>
  <c r="J13"/>
  <c r="F13"/>
  <c r="F100" l="1"/>
  <c r="G138"/>
  <c r="I157"/>
  <c r="G176"/>
  <c r="I195"/>
  <c r="L119"/>
  <c r="I43"/>
  <c r="G100"/>
  <c r="I119"/>
  <c r="H138"/>
  <c r="J157"/>
  <c r="H176"/>
  <c r="J195"/>
  <c r="L138"/>
  <c r="L176"/>
  <c r="H119"/>
  <c r="L62"/>
  <c r="L100"/>
  <c r="L195"/>
  <c r="H43"/>
  <c r="F62"/>
  <c r="J62"/>
  <c r="J100"/>
  <c r="J138"/>
  <c r="H157"/>
  <c r="J176"/>
  <c r="H195"/>
  <c r="L24"/>
  <c r="G43"/>
  <c r="I62"/>
  <c r="I100"/>
  <c r="J119"/>
  <c r="I138"/>
  <c r="G157"/>
  <c r="I176"/>
  <c r="G195"/>
  <c r="L43"/>
  <c r="G119"/>
  <c r="L81"/>
  <c r="H81"/>
  <c r="I81"/>
  <c r="G81"/>
  <c r="G62"/>
  <c r="F119"/>
  <c r="F138"/>
  <c r="F157"/>
  <c r="F176"/>
  <c r="F195"/>
  <c r="I24"/>
  <c r="F24"/>
  <c r="J24"/>
  <c r="H24"/>
  <c r="H196" l="1"/>
  <c r="G196"/>
  <c r="L196"/>
  <c r="J196"/>
  <c r="F196"/>
  <c r="I196"/>
</calcChain>
</file>

<file path=xl/sharedStrings.xml><?xml version="1.0" encoding="utf-8"?>
<sst xmlns="http://schemas.openxmlformats.org/spreadsheetml/2006/main" count="271" uniqueCount="96">
  <si>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</si>
  <si>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</si>
  <si>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</si>
  <si>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</si>
  <si>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</si>
  <si>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</si>
  <si>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</si>
  <si>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</si>
  <si>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</si>
  <si>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</si>
  <si>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</si>
  <si>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</si>
  <si>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</si>
  <si>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</si>
  <si>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</si>
  <si>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</si>
  <si>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</si>
  <si>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</si>
  <si>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</si>
  <si>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</si>
  <si>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</si>
  <si>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</si>
  <si>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</si>
  <si>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</si>
  <si>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</si>
  <si>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</si>
  <si>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</si>
  <si>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</si>
  <si>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</si>
  <si>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</si>
  <si>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</si>
  <si>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</si>
  <si>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</si>
  <si>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</si>
  <si>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</si>
  <si>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</si>
  <si>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</si>
  <si>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</si>
  <si>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</si>
  <si>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</t>
  </si>
  <si>
    <t>0.53</t>
  </si>
  <si>
    <t>Джем</t>
  </si>
  <si>
    <t>0.14</t>
  </si>
  <si>
    <t>0.04</t>
  </si>
  <si>
    <t>пром.</t>
  </si>
  <si>
    <t>Бутерброд</t>
  </si>
  <si>
    <t>Бутерброд с сыром</t>
  </si>
  <si>
    <t>40\20</t>
  </si>
  <si>
    <t>Яйцо отварное</t>
  </si>
  <si>
    <t>Какао с молоком</t>
  </si>
  <si>
    <t>145.2</t>
  </si>
  <si>
    <t>Суп картофельный  макаронными изделиями</t>
  </si>
  <si>
    <t>13.71</t>
  </si>
  <si>
    <t>Куры отварные</t>
  </si>
  <si>
    <t>Чай с сахаром</t>
  </si>
  <si>
    <t>0.2</t>
  </si>
  <si>
    <t>Хлеб пшеничный</t>
  </si>
  <si>
    <t>0.78</t>
  </si>
  <si>
    <t>Закуска</t>
  </si>
  <si>
    <t>Винегрет овощной</t>
  </si>
  <si>
    <t>0.76</t>
  </si>
  <si>
    <t>98.36</t>
  </si>
  <si>
    <t>Гуляш из отварной говядины</t>
  </si>
  <si>
    <t>Макаронные изделия</t>
  </si>
  <si>
    <t>Гарнир</t>
  </si>
  <si>
    <t>0.84</t>
  </si>
  <si>
    <t>Салат из моркови</t>
  </si>
  <si>
    <t>Рыба тушенная с овощами</t>
  </si>
  <si>
    <t>Рис отварной</t>
  </si>
  <si>
    <t>14.61</t>
  </si>
  <si>
    <t>196.8</t>
  </si>
  <si>
    <t>Салат витаминный</t>
  </si>
  <si>
    <t>Фрукт</t>
  </si>
  <si>
    <t>0.4</t>
  </si>
  <si>
    <t>Пром.</t>
  </si>
  <si>
    <t>Рассольник Петербургскии</t>
  </si>
  <si>
    <t>Салат из свеклы</t>
  </si>
  <si>
    <t>79.7</t>
  </si>
  <si>
    <t>Гор.напиток</t>
  </si>
  <si>
    <t>Компот из смеси сухофруктов</t>
  </si>
  <si>
    <t>Каша молочная вязкая с маслом и сахаром</t>
  </si>
  <si>
    <t>Хлеб</t>
  </si>
  <si>
    <t>Кондитерское изделие</t>
  </si>
  <si>
    <t>Борщ с капустой и картофелем на мясном бульоне</t>
  </si>
  <si>
    <t>Говядина отварная</t>
  </si>
  <si>
    <t>Плов из курицы</t>
  </si>
  <si>
    <t>Чай с молоком</t>
  </si>
  <si>
    <t>Выпечка</t>
  </si>
  <si>
    <t>Пирожки с капустой</t>
  </si>
  <si>
    <t>Суп-уха</t>
  </si>
  <si>
    <t>Сок</t>
  </si>
  <si>
    <t>Суп картофельный с бобовыми</t>
  </si>
  <si>
    <t>Чай с лимоном</t>
  </si>
  <si>
    <t>МКОУ" Уттинская СОШ им.В.А.Ширяева</t>
  </si>
  <si>
    <t>Директор</t>
  </si>
  <si>
    <t>Сангаджиева С 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</si>
</sst>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93</v>
      </c>
      <c r="D1" s="53"/>
      <c r="E1" s="53"/>
      <c r="F1" s="12" t="s">
        <v>16</v>
      </c>
      <c r="G1" s="2" t="s">
        <v>17</v>
      </c>
      <c r="H1" s="54" t="s">
        <v>94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95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9">
        <v>21.2</v>
      </c>
      <c r="H6" s="59">
        <v>21.6</v>
      </c>
      <c r="I6" s="40">
        <v>41</v>
      </c>
      <c r="J6" s="40" t="s">
        <v>40</v>
      </c>
      <c r="K6" s="41">
        <v>223</v>
      </c>
      <c r="L6" s="40">
        <v>35</v>
      </c>
    </row>
    <row r="7" spans="1:12" ht="15">
      <c r="A7" s="23"/>
      <c r="B7" s="15"/>
      <c r="C7" s="11"/>
      <c r="D7" s="6"/>
      <c r="E7" s="42" t="s">
        <v>41</v>
      </c>
      <c r="F7" s="43">
        <v>20</v>
      </c>
      <c r="G7" s="43" t="s">
        <v>42</v>
      </c>
      <c r="H7" s="43" t="s">
        <v>43</v>
      </c>
      <c r="I7" s="51">
        <v>13</v>
      </c>
      <c r="J7" s="43">
        <v>50</v>
      </c>
      <c r="K7" s="44" t="s">
        <v>44</v>
      </c>
      <c r="L7" s="43">
        <v>5</v>
      </c>
    </row>
    <row r="8" spans="1:12" ht="15">
      <c r="A8" s="23"/>
      <c r="B8" s="15"/>
      <c r="C8" s="11"/>
      <c r="D8" s="7" t="s">
        <v>45</v>
      </c>
      <c r="E8" s="42" t="s">
        <v>46</v>
      </c>
      <c r="F8" s="43" t="s">
        <v>47</v>
      </c>
      <c r="G8" s="51">
        <v>5.8</v>
      </c>
      <c r="H8" s="51">
        <v>8.3000000000000007</v>
      </c>
      <c r="I8" s="43">
        <v>15</v>
      </c>
      <c r="J8" s="43">
        <v>157</v>
      </c>
      <c r="K8" s="44">
        <v>8</v>
      </c>
      <c r="L8" s="43">
        <v>15</v>
      </c>
    </row>
    <row r="9" spans="1:12" ht="15">
      <c r="A9" s="23"/>
      <c r="B9" s="15"/>
      <c r="C9" s="11"/>
      <c r="D9" s="7"/>
      <c r="E9" s="42" t="s">
        <v>48</v>
      </c>
      <c r="F9" s="43">
        <v>60</v>
      </c>
      <c r="G9" s="58">
        <v>4.8</v>
      </c>
      <c r="H9" s="43">
        <v>4</v>
      </c>
      <c r="I9" s="51">
        <v>0.3</v>
      </c>
      <c r="J9" s="43">
        <v>95</v>
      </c>
      <c r="K9" s="44">
        <v>209</v>
      </c>
      <c r="L9" s="43">
        <v>15</v>
      </c>
    </row>
    <row r="10" spans="1:12" ht="15">
      <c r="A10" s="23"/>
      <c r="B10" s="15"/>
      <c r="C10" s="11"/>
      <c r="D10" s="7" t="s">
        <v>78</v>
      </c>
      <c r="E10" s="42" t="s">
        <v>49</v>
      </c>
      <c r="F10" s="43">
        <v>200</v>
      </c>
      <c r="G10" s="51">
        <v>3.52</v>
      </c>
      <c r="H10" s="43">
        <v>3.72</v>
      </c>
      <c r="I10" s="51">
        <v>25.49</v>
      </c>
      <c r="J10" s="43" t="s">
        <v>50</v>
      </c>
      <c r="K10" s="44">
        <v>945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v>35.32</v>
      </c>
      <c r="H13" s="19">
        <f t="shared" ref="H13:J13" si="0">SUM(H6:H12)</f>
        <v>37.620000000000005</v>
      </c>
      <c r="I13" s="19">
        <f t="shared" si="0"/>
        <v>94.789999999999992</v>
      </c>
      <c r="J13" s="19">
        <f t="shared" si="0"/>
        <v>302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480</v>
      </c>
      <c r="G24" s="32"/>
      <c r="H24" s="32">
        <f t="shared" ref="H24:J24" si="4">H13+H23</f>
        <v>37.620000000000005</v>
      </c>
      <c r="I24" s="32">
        <f t="shared" si="4"/>
        <v>94.789999999999992</v>
      </c>
      <c r="J24" s="32">
        <f t="shared" si="4"/>
        <v>302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59">
        <v>2.15</v>
      </c>
      <c r="H25" s="59">
        <v>2.27</v>
      </c>
      <c r="I25" s="59" t="s">
        <v>52</v>
      </c>
      <c r="J25" s="40">
        <v>352</v>
      </c>
      <c r="K25" s="41">
        <v>103</v>
      </c>
      <c r="L25" s="40">
        <v>31</v>
      </c>
    </row>
    <row r="26" spans="1:12" ht="15">
      <c r="A26" s="14"/>
      <c r="B26" s="15"/>
      <c r="C26" s="11"/>
      <c r="D26" s="6"/>
      <c r="E26" s="42" t="s">
        <v>53</v>
      </c>
      <c r="F26" s="43">
        <v>100</v>
      </c>
      <c r="G26" s="51">
        <v>26.1</v>
      </c>
      <c r="H26" s="43">
        <v>26</v>
      </c>
      <c r="I26" s="51">
        <v>3.4</v>
      </c>
      <c r="J26" s="43">
        <v>352</v>
      </c>
      <c r="K26" s="44">
        <v>697</v>
      </c>
      <c r="L26" s="43">
        <v>35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51" t="s">
        <v>55</v>
      </c>
      <c r="H27" s="43">
        <v>0</v>
      </c>
      <c r="I27" s="43">
        <v>14</v>
      </c>
      <c r="J27" s="43">
        <v>28</v>
      </c>
      <c r="K27" s="44">
        <v>376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60</v>
      </c>
      <c r="G28" s="51">
        <v>4.92</v>
      </c>
      <c r="H28" s="43">
        <v>0.84</v>
      </c>
      <c r="I28" s="43" t="s">
        <v>57</v>
      </c>
      <c r="J28" s="43">
        <v>129</v>
      </c>
      <c r="K28" s="44">
        <v>532</v>
      </c>
      <c r="L28" s="43">
        <v>4</v>
      </c>
    </row>
    <row r="29" spans="1:12" ht="15">
      <c r="A29" s="14"/>
      <c r="B29" s="15"/>
      <c r="C29" s="11"/>
      <c r="D29" s="7" t="s">
        <v>58</v>
      </c>
      <c r="E29" s="42" t="s">
        <v>59</v>
      </c>
      <c r="F29" s="43">
        <v>100</v>
      </c>
      <c r="G29" s="51" t="s">
        <v>60</v>
      </c>
      <c r="H29" s="51">
        <v>6.12</v>
      </c>
      <c r="I29" s="51">
        <v>4.4000000000000004</v>
      </c>
      <c r="J29" s="51" t="s">
        <v>61</v>
      </c>
      <c r="K29" s="44">
        <v>80</v>
      </c>
      <c r="L29" s="43">
        <v>10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33.17</v>
      </c>
      <c r="H32" s="19">
        <f t="shared" ref="H32" si="7">SUM(H25:H31)</f>
        <v>35.229999999999997</v>
      </c>
      <c r="I32" s="19">
        <f t="shared" ref="I32" si="8">SUM(I25:I31)</f>
        <v>21.799999999999997</v>
      </c>
      <c r="J32" s="19">
        <f t="shared" ref="J32:L32" si="9">SUM(J25:J31)</f>
        <v>861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710</v>
      </c>
      <c r="G43" s="32">
        <f t="shared" ref="G43" si="14">G32+G42</f>
        <v>33.17</v>
      </c>
      <c r="H43" s="32">
        <f t="shared" ref="H43" si="15">H32+H42</f>
        <v>35.229999999999997</v>
      </c>
      <c r="I43" s="32">
        <f t="shared" ref="I43" si="16">I32+I42</f>
        <v>21.799999999999997</v>
      </c>
      <c r="J43" s="32">
        <f t="shared" ref="J43:L43" si="17">J32+J42</f>
        <v>861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100</v>
      </c>
      <c r="G44" s="59">
        <v>12.55</v>
      </c>
      <c r="H44" s="40">
        <v>12.99</v>
      </c>
      <c r="I44" s="40">
        <v>4.01</v>
      </c>
      <c r="J44" s="40">
        <v>182.25</v>
      </c>
      <c r="K44" s="41">
        <v>246</v>
      </c>
      <c r="L44" s="40">
        <v>50</v>
      </c>
    </row>
    <row r="45" spans="1:12" ht="15">
      <c r="A45" s="23"/>
      <c r="B45" s="15"/>
      <c r="C45" s="11"/>
      <c r="D45" s="6" t="s">
        <v>64</v>
      </c>
      <c r="E45" s="42" t="s">
        <v>63</v>
      </c>
      <c r="F45" s="43">
        <v>200</v>
      </c>
      <c r="G45" s="43">
        <v>5.6</v>
      </c>
      <c r="H45" s="43">
        <v>4.51</v>
      </c>
      <c r="I45" s="43">
        <v>26</v>
      </c>
      <c r="J45" s="43">
        <v>168.6</v>
      </c>
      <c r="K45" s="44">
        <v>203</v>
      </c>
      <c r="L45" s="43">
        <v>11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 t="s">
        <v>55</v>
      </c>
      <c r="H46" s="43">
        <v>0</v>
      </c>
      <c r="I46" s="43">
        <v>14</v>
      </c>
      <c r="J46" s="43">
        <v>28</v>
      </c>
      <c r="K46" s="44">
        <v>376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60</v>
      </c>
      <c r="G47" s="43">
        <v>4.92</v>
      </c>
      <c r="H47" s="43" t="s">
        <v>65</v>
      </c>
      <c r="I47" s="43">
        <v>0.78</v>
      </c>
      <c r="J47" s="43">
        <v>117</v>
      </c>
      <c r="K47" s="44">
        <v>532</v>
      </c>
      <c r="L47" s="43">
        <v>4</v>
      </c>
    </row>
    <row r="48" spans="1:12" ht="15">
      <c r="A48" s="23"/>
      <c r="B48" s="15"/>
      <c r="C48" s="11"/>
      <c r="D48" s="7" t="s">
        <v>58</v>
      </c>
      <c r="E48" s="42" t="s">
        <v>66</v>
      </c>
      <c r="F48" s="43">
        <v>100</v>
      </c>
      <c r="G48" s="43">
        <v>1.1000000000000001</v>
      </c>
      <c r="H48" s="43">
        <v>5.8</v>
      </c>
      <c r="I48" s="51">
        <v>9.1</v>
      </c>
      <c r="J48" s="43">
        <v>132</v>
      </c>
      <c r="K48" s="44">
        <v>7</v>
      </c>
      <c r="L48" s="43">
        <v>10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24.17</v>
      </c>
      <c r="H51" s="19">
        <f t="shared" ref="H51" si="19">SUM(H44:H50)</f>
        <v>23.3</v>
      </c>
      <c r="I51" s="19">
        <f t="shared" ref="I51" si="20">SUM(I44:I50)</f>
        <v>53.89</v>
      </c>
      <c r="J51" s="19">
        <f t="shared" ref="J51:L51" si="21">SUM(J44:J50)</f>
        <v>627.85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660</v>
      </c>
      <c r="G62" s="32">
        <f t="shared" ref="G62" si="26">G51+G61</f>
        <v>24.17</v>
      </c>
      <c r="H62" s="32">
        <f t="shared" ref="H62" si="27">H51+H61</f>
        <v>23.3</v>
      </c>
      <c r="I62" s="32">
        <f t="shared" ref="I62" si="28">I51+I61</f>
        <v>53.89</v>
      </c>
      <c r="J62" s="32">
        <f t="shared" ref="J62:L62" si="29">J51+J61</f>
        <v>627.85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9.27</v>
      </c>
      <c r="H63" s="59">
        <v>4.8</v>
      </c>
      <c r="I63" s="59">
        <v>1.6</v>
      </c>
      <c r="J63" s="40">
        <v>86.17</v>
      </c>
      <c r="K63" s="41">
        <v>88</v>
      </c>
      <c r="L63" s="40">
        <v>45</v>
      </c>
    </row>
    <row r="64" spans="1:12" ht="15">
      <c r="A64" s="23"/>
      <c r="B64" s="15"/>
      <c r="C64" s="11"/>
      <c r="D64" s="6" t="s">
        <v>64</v>
      </c>
      <c r="E64" s="42" t="s">
        <v>68</v>
      </c>
      <c r="F64" s="43">
        <v>200</v>
      </c>
      <c r="G64" s="51">
        <v>8.73</v>
      </c>
      <c r="H64" s="43" t="s">
        <v>69</v>
      </c>
      <c r="I64" s="43">
        <v>75</v>
      </c>
      <c r="J64" s="43" t="s">
        <v>70</v>
      </c>
      <c r="K64" s="44">
        <v>304</v>
      </c>
      <c r="L64" s="43">
        <v>15</v>
      </c>
    </row>
    <row r="65" spans="1:12" ht="15">
      <c r="A65" s="23"/>
      <c r="B65" s="15"/>
      <c r="C65" s="11"/>
      <c r="D65" s="7" t="s">
        <v>58</v>
      </c>
      <c r="E65" s="42" t="s">
        <v>71</v>
      </c>
      <c r="F65" s="43">
        <v>100</v>
      </c>
      <c r="G65" s="51">
        <v>8.2899999999999991</v>
      </c>
      <c r="H65" s="51">
        <v>6.8</v>
      </c>
      <c r="I65" s="43">
        <v>24.73</v>
      </c>
      <c r="J65" s="43">
        <v>187.24</v>
      </c>
      <c r="K65" s="44">
        <v>49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60</v>
      </c>
      <c r="G66" s="43">
        <v>4.92</v>
      </c>
      <c r="H66" s="43" t="s">
        <v>65</v>
      </c>
      <c r="I66" s="43">
        <v>0.78</v>
      </c>
      <c r="J66" s="43">
        <v>117</v>
      </c>
      <c r="K66" s="44">
        <v>532</v>
      </c>
      <c r="L66" s="43">
        <v>4</v>
      </c>
    </row>
    <row r="67" spans="1:12" ht="15">
      <c r="A67" s="23"/>
      <c r="B67" s="15"/>
      <c r="C67" s="11"/>
      <c r="D67" s="7" t="s">
        <v>24</v>
      </c>
      <c r="E67" s="42" t="s">
        <v>72</v>
      </c>
      <c r="F67" s="43">
        <v>100</v>
      </c>
      <c r="G67" s="43" t="s">
        <v>73</v>
      </c>
      <c r="H67" s="43" t="s">
        <v>73</v>
      </c>
      <c r="I67" s="43">
        <v>9.8000000000000007</v>
      </c>
      <c r="J67" s="43">
        <v>47</v>
      </c>
      <c r="K67" s="44" t="s">
        <v>74</v>
      </c>
      <c r="L67" s="43">
        <v>16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31.21</v>
      </c>
      <c r="H70" s="19">
        <f t="shared" ref="H70" si="31">SUM(H63:H69)</f>
        <v>11.6</v>
      </c>
      <c r="I70" s="19">
        <f t="shared" ref="I70" si="32">SUM(I63:I69)</f>
        <v>111.91</v>
      </c>
      <c r="J70" s="19">
        <f t="shared" ref="J70:L70" si="33">SUM(J63:J69)</f>
        <v>437.41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20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560</v>
      </c>
      <c r="G81" s="32">
        <f t="shared" ref="G81" si="38">G70+G80</f>
        <v>31.21</v>
      </c>
      <c r="H81" s="32">
        <f t="shared" ref="H81" si="39">H70+H80</f>
        <v>11.6</v>
      </c>
      <c r="I81" s="32">
        <f t="shared" ref="I81" si="40">I70+I80</f>
        <v>111.91</v>
      </c>
      <c r="J81" s="32">
        <f t="shared" ref="J81:L81" si="41">J70+J80</f>
        <v>437.41</v>
      </c>
      <c r="K81" s="32"/>
      <c r="L81" s="32">
        <f t="shared" si="41"/>
        <v>90</v>
      </c>
    </row>
    <row r="82" spans="1:20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250</v>
      </c>
      <c r="G82" s="40">
        <v>2</v>
      </c>
      <c r="H82" s="59">
        <v>5.08</v>
      </c>
      <c r="I82" s="40">
        <v>20</v>
      </c>
      <c r="J82" s="40">
        <v>111.3</v>
      </c>
      <c r="K82" s="41">
        <v>23</v>
      </c>
      <c r="L82" s="40">
        <v>30</v>
      </c>
    </row>
    <row r="83" spans="1:20" ht="15">
      <c r="A83" s="23"/>
      <c r="B83" s="15"/>
      <c r="C83" s="11"/>
      <c r="D83" s="6"/>
      <c r="E83" s="42" t="s">
        <v>53</v>
      </c>
      <c r="F83" s="43">
        <v>100</v>
      </c>
      <c r="G83" s="43">
        <v>26.1</v>
      </c>
      <c r="H83" s="43">
        <v>26</v>
      </c>
      <c r="I83" s="51">
        <v>3.4</v>
      </c>
      <c r="J83" s="43">
        <v>352</v>
      </c>
      <c r="K83" s="44">
        <v>697</v>
      </c>
      <c r="L83" s="43">
        <v>35</v>
      </c>
    </row>
    <row r="84" spans="1:20" ht="15">
      <c r="A84" s="23"/>
      <c r="B84" s="15"/>
      <c r="C84" s="11"/>
      <c r="D84" s="7" t="s">
        <v>58</v>
      </c>
      <c r="E84" s="42" t="s">
        <v>76</v>
      </c>
      <c r="F84" s="43">
        <v>100</v>
      </c>
      <c r="G84" s="43">
        <v>1.37</v>
      </c>
      <c r="H84" s="43">
        <v>4.58</v>
      </c>
      <c r="I84" s="43">
        <v>7.8</v>
      </c>
      <c r="J84" s="43" t="s">
        <v>77</v>
      </c>
      <c r="K84" s="44">
        <v>208</v>
      </c>
      <c r="L84" s="43">
        <v>5</v>
      </c>
    </row>
    <row r="85" spans="1:20" ht="15">
      <c r="A85" s="23"/>
      <c r="B85" s="15"/>
      <c r="C85" s="11"/>
      <c r="D85" s="7" t="s">
        <v>23</v>
      </c>
      <c r="E85" s="42" t="s">
        <v>56</v>
      </c>
      <c r="F85" s="43">
        <v>60</v>
      </c>
      <c r="G85" s="43">
        <v>4.92</v>
      </c>
      <c r="H85" s="43" t="s">
        <v>65</v>
      </c>
      <c r="I85" s="43">
        <v>0.78</v>
      </c>
      <c r="J85" s="43">
        <v>117</v>
      </c>
      <c r="K85" s="44">
        <v>532</v>
      </c>
      <c r="L85" s="43">
        <v>4</v>
      </c>
      <c r="M85" s="42"/>
      <c r="N85" s="43"/>
      <c r="O85" s="43"/>
      <c r="P85" s="43"/>
      <c r="Q85" s="43"/>
      <c r="R85" s="43"/>
      <c r="S85" s="44"/>
      <c r="T85" s="43"/>
    </row>
    <row r="86" spans="1:20" ht="15">
      <c r="A86" s="23"/>
      <c r="B86" s="15"/>
      <c r="C86" s="11"/>
      <c r="D86" s="7" t="s">
        <v>78</v>
      </c>
      <c r="E86" s="42" t="s">
        <v>79</v>
      </c>
      <c r="F86" s="43">
        <v>200</v>
      </c>
      <c r="G86" s="43">
        <v>0.48</v>
      </c>
      <c r="H86" s="43">
        <v>0</v>
      </c>
      <c r="I86" s="43">
        <v>25.68</v>
      </c>
      <c r="J86" s="43">
        <v>98.36</v>
      </c>
      <c r="K86" s="44">
        <v>349</v>
      </c>
      <c r="L86" s="43">
        <v>16</v>
      </c>
    </row>
    <row r="87" spans="1:20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20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20" ht="1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34.869999999999997</v>
      </c>
      <c r="H89" s="19">
        <f t="shared" ref="H89" si="43">SUM(H82:H88)</f>
        <v>35.659999999999997</v>
      </c>
      <c r="I89" s="19">
        <f t="shared" ref="I89" si="44">SUM(I82:I88)</f>
        <v>57.66</v>
      </c>
      <c r="J89" s="19">
        <f t="shared" ref="J89:L89" si="45">SUM(J82:J88)</f>
        <v>678.66</v>
      </c>
      <c r="K89" s="25"/>
      <c r="L89" s="19">
        <f t="shared" si="45"/>
        <v>90</v>
      </c>
    </row>
    <row r="90" spans="1:20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20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20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20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20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20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20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20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20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20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20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710</v>
      </c>
      <c r="G100" s="32">
        <f t="shared" ref="G100" si="50">G89+G99</f>
        <v>34.869999999999997</v>
      </c>
      <c r="H100" s="32">
        <f t="shared" ref="H100" si="51">H89+H99</f>
        <v>35.659999999999997</v>
      </c>
      <c r="I100" s="32">
        <f t="shared" ref="I100" si="52">I89+I99</f>
        <v>57.66</v>
      </c>
      <c r="J100" s="32">
        <f t="shared" ref="J100:L100" si="53">J89+J99</f>
        <v>678.66</v>
      </c>
      <c r="K100" s="32"/>
      <c r="L100" s="32">
        <f t="shared" si="53"/>
        <v>90</v>
      </c>
    </row>
    <row r="101" spans="1:20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4.5199999999999996</v>
      </c>
      <c r="H101" s="40">
        <v>4.07</v>
      </c>
      <c r="I101" s="40">
        <v>35.46</v>
      </c>
      <c r="J101" s="40">
        <v>197</v>
      </c>
      <c r="K101" s="41">
        <v>185</v>
      </c>
      <c r="L101" s="40">
        <v>30</v>
      </c>
    </row>
    <row r="102" spans="1:20" ht="15">
      <c r="A102" s="23"/>
      <c r="B102" s="15"/>
      <c r="C102" s="11"/>
      <c r="D102" s="6" t="s">
        <v>81</v>
      </c>
      <c r="E102" s="42" t="s">
        <v>46</v>
      </c>
      <c r="F102" s="43" t="s">
        <v>47</v>
      </c>
      <c r="G102" s="51">
        <v>5.8</v>
      </c>
      <c r="H102" s="51">
        <v>8.3000000000000007</v>
      </c>
      <c r="I102" s="43">
        <v>15</v>
      </c>
      <c r="J102" s="43">
        <v>157</v>
      </c>
      <c r="K102" s="44">
        <v>8</v>
      </c>
      <c r="L102" s="43">
        <v>15</v>
      </c>
      <c r="M102" s="42"/>
      <c r="N102" s="43"/>
      <c r="O102" s="43"/>
      <c r="P102" s="43"/>
      <c r="Q102" s="43"/>
      <c r="R102" s="43"/>
      <c r="S102" s="44"/>
      <c r="T102" s="43"/>
    </row>
    <row r="103" spans="1:20" ht="15">
      <c r="A103" s="23"/>
      <c r="B103" s="15"/>
      <c r="C103" s="11"/>
      <c r="D103" s="7"/>
      <c r="E103" s="42" t="s">
        <v>48</v>
      </c>
      <c r="F103" s="43">
        <v>60</v>
      </c>
      <c r="G103" s="58">
        <v>4.8</v>
      </c>
      <c r="H103" s="43">
        <v>4</v>
      </c>
      <c r="I103" s="51">
        <v>0.3</v>
      </c>
      <c r="J103" s="43">
        <v>95</v>
      </c>
      <c r="K103" s="44">
        <v>209</v>
      </c>
      <c r="L103" s="43">
        <v>15</v>
      </c>
      <c r="M103" s="42"/>
      <c r="N103" s="43"/>
      <c r="O103" s="43"/>
      <c r="P103" s="43"/>
      <c r="Q103" s="43"/>
      <c r="R103" s="43"/>
      <c r="S103" s="44"/>
      <c r="T103" s="43"/>
    </row>
    <row r="104" spans="1:20" ht="15">
      <c r="A104" s="23"/>
      <c r="B104" s="15"/>
      <c r="C104" s="11"/>
      <c r="D104" s="7" t="s">
        <v>78</v>
      </c>
      <c r="E104" s="42" t="s">
        <v>49</v>
      </c>
      <c r="F104" s="43">
        <v>200</v>
      </c>
      <c r="G104" s="51">
        <v>3.52</v>
      </c>
      <c r="H104" s="43">
        <v>3.72</v>
      </c>
      <c r="I104" s="51">
        <v>25.49</v>
      </c>
      <c r="J104" s="43" t="s">
        <v>50</v>
      </c>
      <c r="K104" s="44">
        <v>945</v>
      </c>
      <c r="L104" s="43">
        <v>20</v>
      </c>
      <c r="M104" s="42"/>
      <c r="N104" s="43"/>
      <c r="O104" s="43"/>
      <c r="P104" s="43"/>
      <c r="Q104" s="43"/>
      <c r="R104" s="43"/>
      <c r="S104" s="44"/>
      <c r="T104" s="43"/>
    </row>
    <row r="105" spans="1:20" ht="15">
      <c r="A105" s="23"/>
      <c r="B105" s="15"/>
      <c r="C105" s="11"/>
      <c r="D105" s="7"/>
      <c r="E105" s="42" t="s">
        <v>82</v>
      </c>
      <c r="F105" s="43">
        <v>30</v>
      </c>
      <c r="G105" s="43">
        <v>1</v>
      </c>
      <c r="H105" s="43">
        <v>5</v>
      </c>
      <c r="I105" s="43">
        <v>19</v>
      </c>
      <c r="J105" s="43">
        <v>129</v>
      </c>
      <c r="K105" s="44" t="s">
        <v>74</v>
      </c>
      <c r="L105" s="43">
        <v>10</v>
      </c>
    </row>
    <row r="106" spans="1:20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20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20" ht="1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19.64</v>
      </c>
      <c r="H108" s="19">
        <f t="shared" si="54"/>
        <v>25.09</v>
      </c>
      <c r="I108" s="19">
        <f t="shared" si="54"/>
        <v>95.25</v>
      </c>
      <c r="J108" s="19">
        <f t="shared" si="54"/>
        <v>578</v>
      </c>
      <c r="K108" s="25"/>
      <c r="L108" s="19">
        <f t="shared" ref="L108" si="55">SUM(L101:L107)</f>
        <v>90</v>
      </c>
    </row>
    <row r="109" spans="1:20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20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20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20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20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20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20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20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20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20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20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490</v>
      </c>
      <c r="G119" s="32">
        <f t="shared" ref="G119" si="58">G108+G118</f>
        <v>19.64</v>
      </c>
      <c r="H119" s="32">
        <f t="shared" ref="H119" si="59">H108+H118</f>
        <v>25.09</v>
      </c>
      <c r="I119" s="32">
        <f t="shared" ref="I119" si="60">I108+I118</f>
        <v>95.25</v>
      </c>
      <c r="J119" s="32">
        <f t="shared" ref="J119:L119" si="61">J108+J118</f>
        <v>578</v>
      </c>
      <c r="K119" s="32"/>
      <c r="L119" s="32">
        <f t="shared" si="61"/>
        <v>90</v>
      </c>
    </row>
    <row r="120" spans="1:20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250</v>
      </c>
      <c r="G120" s="40">
        <v>1.45</v>
      </c>
      <c r="H120" s="59">
        <v>3.93</v>
      </c>
      <c r="I120" s="40">
        <v>47.57</v>
      </c>
      <c r="J120" s="40">
        <v>102</v>
      </c>
      <c r="K120" s="41">
        <v>82</v>
      </c>
      <c r="L120" s="40">
        <v>24</v>
      </c>
    </row>
    <row r="121" spans="1:20" ht="15">
      <c r="A121" s="14"/>
      <c r="B121" s="15"/>
      <c r="C121" s="11"/>
      <c r="D121" s="6"/>
      <c r="E121" s="42" t="s">
        <v>84</v>
      </c>
      <c r="F121" s="43">
        <v>100</v>
      </c>
      <c r="G121" s="43">
        <v>11.4</v>
      </c>
      <c r="H121" s="43">
        <v>9.18</v>
      </c>
      <c r="I121" s="43">
        <v>0.67</v>
      </c>
      <c r="J121" s="43">
        <v>321.17</v>
      </c>
      <c r="K121" s="44">
        <v>697</v>
      </c>
      <c r="L121" s="43">
        <v>42</v>
      </c>
    </row>
    <row r="122" spans="1:20" ht="15">
      <c r="A122" s="14"/>
      <c r="B122" s="15"/>
      <c r="C122" s="11"/>
      <c r="D122" s="7" t="s">
        <v>58</v>
      </c>
      <c r="E122" s="42" t="s">
        <v>66</v>
      </c>
      <c r="F122" s="43">
        <v>100</v>
      </c>
      <c r="G122" s="43">
        <v>1.1000000000000001</v>
      </c>
      <c r="H122" s="43">
        <v>5.8</v>
      </c>
      <c r="I122" s="51">
        <v>9.1</v>
      </c>
      <c r="J122" s="43">
        <v>132</v>
      </c>
      <c r="K122" s="44">
        <v>7</v>
      </c>
      <c r="L122" s="43">
        <v>10</v>
      </c>
      <c r="M122" s="42"/>
      <c r="N122" s="43"/>
      <c r="O122" s="43"/>
      <c r="P122" s="43"/>
      <c r="Q122" s="43"/>
      <c r="R122" s="43"/>
      <c r="S122" s="44"/>
      <c r="T122" s="43"/>
    </row>
    <row r="123" spans="1:20" ht="15">
      <c r="A123" s="14"/>
      <c r="B123" s="15"/>
      <c r="C123" s="11"/>
      <c r="D123" s="7" t="s">
        <v>23</v>
      </c>
      <c r="E123" s="42" t="s">
        <v>56</v>
      </c>
      <c r="F123" s="43">
        <v>60</v>
      </c>
      <c r="G123" s="43">
        <v>4.92</v>
      </c>
      <c r="H123" s="43" t="s">
        <v>65</v>
      </c>
      <c r="I123" s="43">
        <v>0.78</v>
      </c>
      <c r="J123" s="43">
        <v>117</v>
      </c>
      <c r="K123" s="44">
        <v>532</v>
      </c>
      <c r="L123" s="43">
        <v>4</v>
      </c>
      <c r="M123" s="42"/>
      <c r="N123" s="43"/>
      <c r="O123" s="43"/>
      <c r="P123" s="43"/>
      <c r="Q123" s="43"/>
      <c r="R123" s="43"/>
      <c r="S123" s="44"/>
      <c r="T123" s="43"/>
    </row>
    <row r="124" spans="1:20" ht="15">
      <c r="A124" s="14"/>
      <c r="B124" s="15"/>
      <c r="C124" s="11"/>
      <c r="D124" s="7" t="s">
        <v>78</v>
      </c>
      <c r="E124" s="42" t="s">
        <v>79</v>
      </c>
      <c r="F124" s="43">
        <v>200</v>
      </c>
      <c r="G124" s="43">
        <v>0.48</v>
      </c>
      <c r="H124" s="43">
        <v>0</v>
      </c>
      <c r="I124" s="43">
        <v>25.68</v>
      </c>
      <c r="J124" s="43">
        <v>98.36</v>
      </c>
      <c r="K124" s="44">
        <v>349</v>
      </c>
      <c r="L124" s="43">
        <v>10</v>
      </c>
      <c r="M124" s="42"/>
      <c r="N124" s="43"/>
      <c r="O124" s="43"/>
      <c r="P124" s="43"/>
      <c r="Q124" s="43"/>
      <c r="R124" s="43"/>
      <c r="S124" s="44"/>
      <c r="T124" s="43"/>
    </row>
    <row r="125" spans="1:20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20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20" ht="1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19.349999999999998</v>
      </c>
      <c r="H127" s="19">
        <f t="shared" si="62"/>
        <v>18.91</v>
      </c>
      <c r="I127" s="19">
        <f t="shared" si="62"/>
        <v>83.800000000000011</v>
      </c>
      <c r="J127" s="19">
        <f t="shared" si="62"/>
        <v>770.53000000000009</v>
      </c>
      <c r="K127" s="25"/>
      <c r="L127" s="19">
        <f t="shared" ref="L127" si="63">SUM(L120:L126)</f>
        <v>90</v>
      </c>
    </row>
    <row r="128" spans="1:20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21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21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21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21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21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21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2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2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21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21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710</v>
      </c>
      <c r="G138" s="32">
        <f t="shared" ref="G138" si="66">G127+G137</f>
        <v>19.349999999999998</v>
      </c>
      <c r="H138" s="32">
        <f t="shared" ref="H138" si="67">H127+H137</f>
        <v>18.91</v>
      </c>
      <c r="I138" s="32">
        <f t="shared" ref="I138" si="68">I127+I137</f>
        <v>83.800000000000011</v>
      </c>
      <c r="J138" s="32">
        <f t="shared" ref="J138:L138" si="69">J127+J137</f>
        <v>770.53000000000009</v>
      </c>
      <c r="K138" s="32"/>
      <c r="L138" s="32">
        <f t="shared" si="69"/>
        <v>90</v>
      </c>
    </row>
    <row r="139" spans="1:21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10</v>
      </c>
      <c r="H139" s="40">
        <v>10.77</v>
      </c>
      <c r="I139" s="40">
        <v>46.61</v>
      </c>
      <c r="J139" s="40">
        <v>377</v>
      </c>
      <c r="K139" s="41">
        <v>291</v>
      </c>
      <c r="L139" s="40">
        <v>45</v>
      </c>
    </row>
    <row r="140" spans="1:21" ht="15">
      <c r="A140" s="23"/>
      <c r="B140" s="15"/>
      <c r="C140" s="11"/>
      <c r="D140" s="7" t="s">
        <v>58</v>
      </c>
      <c r="E140" s="42" t="s">
        <v>76</v>
      </c>
      <c r="F140" s="43">
        <v>100</v>
      </c>
      <c r="G140" s="43">
        <v>1.37</v>
      </c>
      <c r="H140" s="43">
        <v>4.58</v>
      </c>
      <c r="I140" s="43">
        <v>7.8</v>
      </c>
      <c r="J140" s="43" t="s">
        <v>77</v>
      </c>
      <c r="K140" s="44">
        <v>208</v>
      </c>
      <c r="L140" s="43">
        <v>10</v>
      </c>
      <c r="M140" s="6"/>
      <c r="N140" s="42"/>
      <c r="O140" s="43"/>
      <c r="P140" s="43"/>
      <c r="Q140" s="43"/>
      <c r="R140" s="43"/>
      <c r="S140" s="43"/>
      <c r="T140" s="44"/>
      <c r="U140" s="43"/>
    </row>
    <row r="141" spans="1:21" ht="1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51">
        <v>1.4</v>
      </c>
      <c r="H141" s="51">
        <v>1.5</v>
      </c>
      <c r="I141" s="51">
        <v>16.399999999999999</v>
      </c>
      <c r="J141" s="43">
        <v>945</v>
      </c>
      <c r="K141" s="44">
        <v>86</v>
      </c>
      <c r="L141" s="43">
        <v>20</v>
      </c>
    </row>
    <row r="142" spans="1:21" ht="15.75" customHeight="1">
      <c r="A142" s="23"/>
      <c r="B142" s="15"/>
      <c r="C142" s="11"/>
      <c r="D142" s="7" t="s">
        <v>23</v>
      </c>
      <c r="E142" s="42" t="s">
        <v>56</v>
      </c>
      <c r="F142" s="43">
        <v>60</v>
      </c>
      <c r="G142" s="43">
        <v>4.92</v>
      </c>
      <c r="H142" s="43" t="s">
        <v>65</v>
      </c>
      <c r="I142" s="43">
        <v>0.78</v>
      </c>
      <c r="J142" s="43">
        <v>117</v>
      </c>
      <c r="K142" s="44">
        <v>532</v>
      </c>
      <c r="L142" s="43">
        <v>4</v>
      </c>
      <c r="M142" s="42"/>
      <c r="N142" s="43"/>
      <c r="O142" s="43"/>
      <c r="P142" s="43"/>
      <c r="Q142" s="43"/>
      <c r="R142" s="43"/>
      <c r="S142" s="44"/>
      <c r="T142" s="43"/>
    </row>
    <row r="143" spans="1:21" ht="15">
      <c r="A143" s="23"/>
      <c r="B143" s="15"/>
      <c r="C143" s="11"/>
      <c r="D143" s="7" t="s">
        <v>87</v>
      </c>
      <c r="E143" s="42" t="s">
        <v>88</v>
      </c>
      <c r="F143" s="43">
        <v>100</v>
      </c>
      <c r="G143" s="51">
        <v>1.57</v>
      </c>
      <c r="H143" s="43">
        <v>5</v>
      </c>
      <c r="I143" s="43">
        <v>14.18</v>
      </c>
      <c r="J143" s="43">
        <v>249</v>
      </c>
      <c r="K143" s="44">
        <v>9</v>
      </c>
      <c r="L143" s="43">
        <v>11</v>
      </c>
    </row>
    <row r="144" spans="1:2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2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21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19.260000000000002</v>
      </c>
      <c r="H146" s="19">
        <f t="shared" si="70"/>
        <v>21.85</v>
      </c>
      <c r="I146" s="19">
        <f t="shared" si="70"/>
        <v>85.77000000000001</v>
      </c>
      <c r="J146" s="19">
        <f t="shared" si="70"/>
        <v>1688</v>
      </c>
      <c r="K146" s="25"/>
      <c r="L146" s="19">
        <f t="shared" ref="L146" si="71">SUM(L139:L145)</f>
        <v>90</v>
      </c>
    </row>
    <row r="147" spans="1:21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21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21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21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21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21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21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2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2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21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21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660</v>
      </c>
      <c r="G157" s="32">
        <f t="shared" ref="G157" si="74">G146+G156</f>
        <v>19.260000000000002</v>
      </c>
      <c r="H157" s="32">
        <f t="shared" ref="H157" si="75">H146+H156</f>
        <v>21.85</v>
      </c>
      <c r="I157" s="32">
        <f t="shared" ref="I157" si="76">I146+I156</f>
        <v>85.77000000000001</v>
      </c>
      <c r="J157" s="32">
        <f t="shared" ref="J157:L157" si="77">J146+J156</f>
        <v>1688</v>
      </c>
      <c r="K157" s="32"/>
      <c r="L157" s="32">
        <f t="shared" si="77"/>
        <v>90</v>
      </c>
    </row>
    <row r="158" spans="1:21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250</v>
      </c>
      <c r="G158" s="40">
        <v>9.3000000000000007</v>
      </c>
      <c r="H158" s="40">
        <v>8.5</v>
      </c>
      <c r="I158" s="40">
        <v>25.9</v>
      </c>
      <c r="J158" s="40">
        <v>150.30000000000001</v>
      </c>
      <c r="K158" s="41">
        <v>41</v>
      </c>
      <c r="L158" s="40">
        <v>40</v>
      </c>
    </row>
    <row r="159" spans="1:21" ht="15">
      <c r="A159" s="23"/>
      <c r="B159" s="15"/>
      <c r="C159" s="11"/>
      <c r="D159" s="7" t="s">
        <v>58</v>
      </c>
      <c r="E159" s="42" t="s">
        <v>71</v>
      </c>
      <c r="F159" s="43">
        <v>100</v>
      </c>
      <c r="G159" s="51">
        <v>8.2899999999999991</v>
      </c>
      <c r="H159" s="51">
        <v>6.8</v>
      </c>
      <c r="I159" s="43">
        <v>24.73</v>
      </c>
      <c r="J159" s="43">
        <v>187.24</v>
      </c>
      <c r="K159" s="44">
        <v>49</v>
      </c>
      <c r="L159" s="43">
        <v>10</v>
      </c>
      <c r="M159" s="6"/>
      <c r="N159" s="42"/>
      <c r="O159" s="43"/>
      <c r="P159" s="43"/>
      <c r="Q159" s="43"/>
      <c r="R159" s="43"/>
      <c r="S159" s="43"/>
      <c r="T159" s="44"/>
      <c r="U159" s="43"/>
    </row>
    <row r="160" spans="1:21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 t="s">
        <v>55</v>
      </c>
      <c r="H160" s="43">
        <v>0</v>
      </c>
      <c r="I160" s="43">
        <v>14</v>
      </c>
      <c r="J160" s="43">
        <v>28</v>
      </c>
      <c r="K160" s="44">
        <v>376</v>
      </c>
      <c r="L160" s="43">
        <v>15</v>
      </c>
      <c r="M160" s="42"/>
      <c r="N160" s="43"/>
      <c r="O160" s="43"/>
      <c r="P160" s="43"/>
      <c r="Q160" s="43"/>
      <c r="R160" s="43"/>
      <c r="S160" s="44"/>
      <c r="T160" s="43"/>
    </row>
    <row r="161" spans="1:20" ht="15">
      <c r="A161" s="23"/>
      <c r="B161" s="15"/>
      <c r="C161" s="11"/>
      <c r="D161" s="7" t="s">
        <v>23</v>
      </c>
      <c r="E161" s="42" t="s">
        <v>56</v>
      </c>
      <c r="F161" s="43">
        <v>60</v>
      </c>
      <c r="G161" s="43">
        <v>4.92</v>
      </c>
      <c r="H161" s="43" t="s">
        <v>65</v>
      </c>
      <c r="I161" s="43">
        <v>0.78</v>
      </c>
      <c r="J161" s="43">
        <v>117</v>
      </c>
      <c r="K161" s="44">
        <v>532</v>
      </c>
      <c r="L161" s="43">
        <v>4</v>
      </c>
      <c r="M161" s="42"/>
      <c r="N161" s="43"/>
      <c r="O161" s="43"/>
      <c r="P161" s="43"/>
      <c r="Q161" s="43"/>
      <c r="R161" s="43"/>
      <c r="S161" s="44"/>
      <c r="T161" s="43"/>
    </row>
    <row r="162" spans="1:20" ht="15">
      <c r="A162" s="23"/>
      <c r="B162" s="15"/>
      <c r="C162" s="11"/>
      <c r="D162" s="7"/>
      <c r="E162" s="42" t="s">
        <v>90</v>
      </c>
      <c r="F162" s="43">
        <v>200</v>
      </c>
      <c r="G162" s="43">
        <v>1</v>
      </c>
      <c r="H162" s="43">
        <v>20</v>
      </c>
      <c r="I162" s="43">
        <v>14</v>
      </c>
      <c r="J162" s="43">
        <v>190</v>
      </c>
      <c r="K162" s="44" t="s">
        <v>74</v>
      </c>
      <c r="L162" s="43">
        <v>21</v>
      </c>
    </row>
    <row r="163" spans="1:20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20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20" ht="15">
      <c r="A165" s="24"/>
      <c r="B165" s="17"/>
      <c r="C165" s="8"/>
      <c r="D165" s="18" t="s">
        <v>33</v>
      </c>
      <c r="E165" s="9"/>
      <c r="F165" s="19">
        <f>SUM(F158:F164)</f>
        <v>810</v>
      </c>
      <c r="G165" s="19">
        <f t="shared" ref="G165:J165" si="78">SUM(G158:G164)</f>
        <v>23.509999999999998</v>
      </c>
      <c r="H165" s="19">
        <f t="shared" si="78"/>
        <v>35.299999999999997</v>
      </c>
      <c r="I165" s="19">
        <f t="shared" si="78"/>
        <v>79.41</v>
      </c>
      <c r="J165" s="19">
        <f t="shared" si="78"/>
        <v>672.54</v>
      </c>
      <c r="K165" s="25"/>
      <c r="L165" s="19">
        <f t="shared" ref="L165" si="79">SUM(L158:L164)</f>
        <v>90</v>
      </c>
    </row>
    <row r="166" spans="1:20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20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20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20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20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20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20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20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20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20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20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810</v>
      </c>
      <c r="G176" s="32">
        <f t="shared" ref="G176" si="82">G165+G175</f>
        <v>23.509999999999998</v>
      </c>
      <c r="H176" s="32">
        <f t="shared" ref="H176" si="83">H165+H175</f>
        <v>35.299999999999997</v>
      </c>
      <c r="I176" s="32">
        <f t="shared" ref="I176" si="84">I165+I175</f>
        <v>79.41</v>
      </c>
      <c r="J176" s="32">
        <f t="shared" ref="J176:L176" si="85">J165+J175</f>
        <v>672.54</v>
      </c>
      <c r="K176" s="32"/>
      <c r="L176" s="32">
        <f t="shared" si="85"/>
        <v>90</v>
      </c>
    </row>
    <row r="177" spans="1:21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4.3899999999999997</v>
      </c>
      <c r="H177" s="40">
        <v>4.22</v>
      </c>
      <c r="I177" s="40">
        <v>13.06</v>
      </c>
      <c r="J177" s="40">
        <v>107.8</v>
      </c>
      <c r="K177" s="41">
        <v>102</v>
      </c>
      <c r="L177" s="40">
        <v>26</v>
      </c>
    </row>
    <row r="178" spans="1:21" ht="15">
      <c r="A178" s="23"/>
      <c r="B178" s="15"/>
      <c r="C178" s="11"/>
      <c r="D178" s="6"/>
      <c r="E178" s="42" t="s">
        <v>53</v>
      </c>
      <c r="F178" s="43">
        <v>100</v>
      </c>
      <c r="G178" s="43">
        <v>26.1</v>
      </c>
      <c r="H178" s="43">
        <v>26</v>
      </c>
      <c r="I178" s="43">
        <v>3.4</v>
      </c>
      <c r="J178" s="43">
        <v>352</v>
      </c>
      <c r="K178" s="44">
        <v>697</v>
      </c>
      <c r="L178" s="43">
        <v>35</v>
      </c>
    </row>
    <row r="179" spans="1:21" ht="15">
      <c r="A179" s="23"/>
      <c r="B179" s="15"/>
      <c r="C179" s="11"/>
      <c r="D179" s="7" t="s">
        <v>23</v>
      </c>
      <c r="E179" s="42" t="s">
        <v>56</v>
      </c>
      <c r="F179" s="43">
        <v>60</v>
      </c>
      <c r="G179" s="51">
        <v>4.92</v>
      </c>
      <c r="H179" s="43">
        <v>0.84</v>
      </c>
      <c r="I179" s="43" t="s">
        <v>57</v>
      </c>
      <c r="J179" s="43">
        <v>129</v>
      </c>
      <c r="K179" s="44">
        <v>532</v>
      </c>
      <c r="L179" s="43">
        <v>4</v>
      </c>
      <c r="M179" s="7"/>
      <c r="N179" s="42"/>
      <c r="O179" s="43"/>
      <c r="P179" s="43"/>
      <c r="Q179" s="43"/>
      <c r="R179" s="43"/>
      <c r="S179" s="43"/>
      <c r="T179" s="44"/>
      <c r="U179" s="43"/>
    </row>
    <row r="180" spans="1:21" ht="15">
      <c r="A180" s="23"/>
      <c r="B180" s="15"/>
      <c r="C180" s="11"/>
      <c r="D180" s="7" t="s">
        <v>58</v>
      </c>
      <c r="E180" s="42" t="s">
        <v>59</v>
      </c>
      <c r="F180" s="43">
        <v>100</v>
      </c>
      <c r="G180" s="51" t="s">
        <v>60</v>
      </c>
      <c r="H180" s="51">
        <v>6.12</v>
      </c>
      <c r="I180" s="51">
        <v>4.4000000000000004</v>
      </c>
      <c r="J180" s="51" t="s">
        <v>61</v>
      </c>
      <c r="K180" s="44">
        <v>80</v>
      </c>
      <c r="L180" s="43">
        <v>10</v>
      </c>
      <c r="M180" s="7"/>
      <c r="N180" s="42"/>
      <c r="O180" s="43"/>
      <c r="P180" s="43"/>
      <c r="Q180" s="43"/>
      <c r="R180" s="43"/>
      <c r="S180" s="43"/>
      <c r="T180" s="44"/>
      <c r="U180" s="43"/>
    </row>
    <row r="181" spans="1:21" ht="15">
      <c r="A181" s="23"/>
      <c r="B181" s="15"/>
      <c r="C181" s="11"/>
      <c r="D181" s="7" t="s">
        <v>78</v>
      </c>
      <c r="E181" s="42" t="s">
        <v>92</v>
      </c>
      <c r="F181" s="43">
        <v>200</v>
      </c>
      <c r="G181" s="43">
        <v>9.02</v>
      </c>
      <c r="H181" s="43">
        <v>2.2799999999999998</v>
      </c>
      <c r="I181" s="43">
        <v>15.42</v>
      </c>
      <c r="J181" s="43">
        <v>114.66</v>
      </c>
      <c r="K181" s="44">
        <v>377</v>
      </c>
      <c r="L181" s="43">
        <v>15</v>
      </c>
    </row>
    <row r="182" spans="1:21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2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21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44.430000000000007</v>
      </c>
      <c r="H184" s="19">
        <f t="shared" si="86"/>
        <v>39.46</v>
      </c>
      <c r="I184" s="19">
        <f t="shared" si="86"/>
        <v>36.28</v>
      </c>
      <c r="J184" s="19">
        <f t="shared" si="86"/>
        <v>703.45999999999992</v>
      </c>
      <c r="K184" s="25"/>
      <c r="L184" s="19">
        <f t="shared" ref="L184" si="87">SUM(L177:L183)</f>
        <v>90</v>
      </c>
    </row>
    <row r="185" spans="1:21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21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21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21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21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21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21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2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660</v>
      </c>
      <c r="G195" s="32">
        <f t="shared" ref="G195" si="90">G184+G194</f>
        <v>44.430000000000007</v>
      </c>
      <c r="H195" s="32">
        <f t="shared" ref="H195" si="91">H184+H194</f>
        <v>39.46</v>
      </c>
      <c r="I195" s="32">
        <f t="shared" ref="I195" si="92">I184+I194</f>
        <v>36.28</v>
      </c>
      <c r="J195" s="32">
        <f t="shared" ref="J195:L195" si="93">J184+J194</f>
        <v>703.45999999999992</v>
      </c>
      <c r="K195" s="32"/>
      <c r="L195" s="32">
        <f t="shared" si="93"/>
        <v>90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27.734444444444442</v>
      </c>
      <c r="H196" s="34">
        <f t="shared" si="94"/>
        <v>28.401999999999994</v>
      </c>
      <c r="I196" s="34">
        <f t="shared" si="94"/>
        <v>72.055999999999983</v>
      </c>
      <c r="J196" s="34">
        <f t="shared" si="94"/>
        <v>731.94499999999994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electLockedCells="1" selectUn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2025-02-26T12:04:38Z</dcterms:modified>
</cp:coreProperties>
</file>